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andreapelster/Desktop/21:22 Claims/"/>
    </mc:Choice>
  </mc:AlternateContent>
  <xr:revisionPtr revIDLastSave="0" documentId="13_ncr:1_{5A84760A-CE2F-A345-8561-AA09CE3AB9CD}" xr6:coauthVersionLast="47" xr6:coauthVersionMax="47" xr10:uidLastSave="{00000000-0000-0000-0000-000000000000}"/>
  <bookViews>
    <workbookView xWindow="0" yWindow="460" windowWidth="20480" windowHeight="23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Sheet1!$B$1:$C$63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D12" i="1"/>
  <c r="D11" i="1"/>
  <c r="D48" i="1"/>
  <c r="D35" i="1"/>
  <c r="D51" i="1"/>
  <c r="D15" i="1"/>
</calcChain>
</file>

<file path=xl/sharedStrings.xml><?xml version="1.0" encoding="utf-8"?>
<sst xmlns="http://schemas.openxmlformats.org/spreadsheetml/2006/main" count="103" uniqueCount="94">
  <si>
    <t>Abdo</t>
  </si>
  <si>
    <t>Media Supply</t>
  </si>
  <si>
    <t>Alder Plumbing LLC</t>
  </si>
  <si>
    <t>Portable Restroom Rent</t>
  </si>
  <si>
    <t>Applied Connective Technology</t>
  </si>
  <si>
    <t>Service Call</t>
  </si>
  <si>
    <t>Barnhill</t>
  </si>
  <si>
    <t>Secondary Supply</t>
  </si>
  <si>
    <t>Central Nebraska Rehabilitation</t>
  </si>
  <si>
    <t>SPED</t>
  </si>
  <si>
    <t>Company Care</t>
  </si>
  <si>
    <t>Drug Test</t>
  </si>
  <si>
    <t>Ebsco</t>
  </si>
  <si>
    <t>Periodical Subscription</t>
  </si>
  <si>
    <t>Elite Office Products</t>
  </si>
  <si>
    <t>Copier Lease</t>
  </si>
  <si>
    <t>EMC Insurance</t>
  </si>
  <si>
    <t>Insurance</t>
  </si>
  <si>
    <t>Environmental Protection Services</t>
  </si>
  <si>
    <t>Cathodic Protection System</t>
  </si>
  <si>
    <t>ESU #8</t>
  </si>
  <si>
    <t>(13338.50)SPED (20)Professional Development (110)MAP Testing</t>
  </si>
  <si>
    <t>ESU Coordinating Council</t>
  </si>
  <si>
    <t>Powerschool Membership</t>
  </si>
  <si>
    <t>Follett</t>
  </si>
  <si>
    <t>Guggenmos, Kelly</t>
  </si>
  <si>
    <t>(116.08)Shop Supply</t>
  </si>
  <si>
    <t>Hiatt School Review Safety</t>
  </si>
  <si>
    <t>Safety Review</t>
  </si>
  <si>
    <t>Hillyard</t>
  </si>
  <si>
    <t>Maintenance Supply</t>
  </si>
  <si>
    <t>Honorbound IT</t>
  </si>
  <si>
    <t xml:space="preserve">Network </t>
  </si>
  <si>
    <t>Island Supply &amp; Welding</t>
  </si>
  <si>
    <t>Shop Supply</t>
  </si>
  <si>
    <t>Jostens</t>
  </si>
  <si>
    <t>JW Pepper</t>
  </si>
  <si>
    <t>KSB School Law</t>
  </si>
  <si>
    <t>Legal Services</t>
  </si>
  <si>
    <t>Lammers Abel &amp; Kaps</t>
  </si>
  <si>
    <t>AFR</t>
  </si>
  <si>
    <t>MCI</t>
  </si>
  <si>
    <t>Phone Service</t>
  </si>
  <si>
    <t>Mead, Brad</t>
  </si>
  <si>
    <t>Transportation Consult</t>
  </si>
  <si>
    <t>Nebraska Central Equipment</t>
  </si>
  <si>
    <t>Transportation Lease</t>
  </si>
  <si>
    <t>Nebraska Safety Center</t>
  </si>
  <si>
    <t>Transportation Class</t>
  </si>
  <si>
    <t>Nebraska State Fire Marshal</t>
  </si>
  <si>
    <t>Boiler Inspection</t>
  </si>
  <si>
    <t>Fuel Storage Registration</t>
  </si>
  <si>
    <t>NNTC</t>
  </si>
  <si>
    <t>Nordhues Family</t>
  </si>
  <si>
    <t>Grounds Maintenance</t>
  </si>
  <si>
    <t>ONeill Electric Motor Service</t>
  </si>
  <si>
    <t xml:space="preserve">Service </t>
  </si>
  <si>
    <t>One Source</t>
  </si>
  <si>
    <t>Background Checks</t>
  </si>
  <si>
    <t>Paper Tiger Shredding</t>
  </si>
  <si>
    <t>Shred Service</t>
  </si>
  <si>
    <t>Quill</t>
  </si>
  <si>
    <t>Office Supply</t>
  </si>
  <si>
    <t>Plugge, Roy</t>
  </si>
  <si>
    <t>Skidster Rental</t>
  </si>
  <si>
    <t>Ramsey Ranch Supply</t>
  </si>
  <si>
    <t>Torpin's Rodeo Market</t>
  </si>
  <si>
    <t>Elementary Supply</t>
  </si>
  <si>
    <t>Sapp Bros</t>
  </si>
  <si>
    <t>Heating LP</t>
  </si>
  <si>
    <t>School Board Support Services</t>
  </si>
  <si>
    <t>Salary Research Services</t>
  </si>
  <si>
    <t>Sodexo, Inc. &amp; Affiliates</t>
  </si>
  <si>
    <t>College Visit Meal</t>
  </si>
  <si>
    <t>State of Nebraska</t>
  </si>
  <si>
    <t>OCIO Billing</t>
  </si>
  <si>
    <t>Student Assurance Services</t>
  </si>
  <si>
    <t>Catastrophic Coverage</t>
  </si>
  <si>
    <t>SyncB/Amazon</t>
  </si>
  <si>
    <t>(2099.12)Maint (47.92)Media (12.98)Elementary</t>
  </si>
  <si>
    <t>Thorin, Julie</t>
  </si>
  <si>
    <t>Kitchen Help</t>
  </si>
  <si>
    <t xml:space="preserve">TMS </t>
  </si>
  <si>
    <t>Time Clock System</t>
  </si>
  <si>
    <t>Toshiba</t>
  </si>
  <si>
    <t>Valley County Health System</t>
  </si>
  <si>
    <t>Lab</t>
  </si>
  <si>
    <t>Viaero</t>
  </si>
  <si>
    <t>Wadas</t>
  </si>
  <si>
    <t>We Mart</t>
  </si>
  <si>
    <t>(216.16)Fuel (2989.08)Bus</t>
  </si>
  <si>
    <t>Wells Fargo</t>
  </si>
  <si>
    <t>Lease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</si>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</sst>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&quot;$&quot;#,##0.00"/>
  </numFmts>
  <fonts count="4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164" fontId="1" fillId="0" borderId="0" xfId="0" applyNumberFormat="1" applyFont="1" applyAlignment="1">
      <alignment horizontal="left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8"/>
  <sheetViews>
    <sheetView tabSelected="1" topLeftCell="B15" workbookViewId="0">
      <selection activeCell="D54" sqref="D54"/>
    </sheetView>
  </sheetViews>
  <sheetFormatPr baseColWidth="10" defaultColWidth="8.83203125" defaultRowHeight="13" x14ac:dyDescent="0.15"/>
  <cols>
    <col min="1" max="1" width="10.6640625" hidden="1" customWidth="1"/>
    <col min="2" max="2" width="33" bestFit="1" customWidth="1"/>
    <col min="3" max="3" width="63.33203125" bestFit="1" customWidth="1"/>
    <col min="4" max="4" width="10.1640625" style="7" bestFit="1" customWidth="1"/>
    <col min="7" max="7" width="12.83203125" bestFit="1" customWidth="1"/>
  </cols>
  <sheetData>
    <row r="1" spans="2:4" s="1" customFormat="1" ht="16" x14ac:dyDescent="0.2">
      <c r="B1" s="4">
        <v>44531</v>
      </c>
      <c r="D1" s="7"/>
    </row>
    <row r="2" spans="2:4" s="1" customFormat="1" ht="16" x14ac:dyDescent="0.2">
      <c r="B2" s="6" t="s">
        <v>0</v>
      </c>
      <c r="C2" s="1" t="s">
        <v>1</v>
      </c>
      <c r="D2" s="7">
        <v>1761.7</v>
      </c>
    </row>
    <row r="3" spans="2:4" s="1" customFormat="1" ht="16" x14ac:dyDescent="0.2">
      <c r="B3" s="6" t="s">
        <v>2</v>
      </c>
      <c r="C3" s="1" t="s">
        <v>3</v>
      </c>
      <c r="D3" s="7">
        <v>350</v>
      </c>
    </row>
    <row r="4" spans="2:4" s="1" customFormat="1" ht="16" x14ac:dyDescent="0.2">
      <c r="B4" s="6" t="s">
        <v>4</v>
      </c>
      <c r="C4" s="1" t="s">
        <v>5</v>
      </c>
      <c r="D4" s="7">
        <v>285</v>
      </c>
    </row>
    <row r="5" spans="2:4" s="1" customFormat="1" ht="16" x14ac:dyDescent="0.2">
      <c r="B5" s="6" t="s">
        <v>6</v>
      </c>
      <c r="C5" s="1" t="s">
        <v>7</v>
      </c>
      <c r="D5" s="7">
        <v>66.5</v>
      </c>
    </row>
    <row r="6" spans="2:4" s="1" customFormat="1" ht="16" x14ac:dyDescent="0.2">
      <c r="B6" s="6" t="s">
        <v>8</v>
      </c>
      <c r="C6" s="1" t="s">
        <v>9</v>
      </c>
      <c r="D6" s="7">
        <v>210.61</v>
      </c>
    </row>
    <row r="7" spans="2:4" s="1" customFormat="1" ht="16" x14ac:dyDescent="0.2">
      <c r="B7" s="6" t="s">
        <v>10</v>
      </c>
      <c r="C7" s="1" t="s">
        <v>11</v>
      </c>
      <c r="D7" s="7">
        <v>37</v>
      </c>
    </row>
    <row r="8" spans="2:4" s="1" customFormat="1" ht="16" x14ac:dyDescent="0.2">
      <c r="B8" s="6" t="s">
        <v>12</v>
      </c>
      <c r="C8" s="1" t="s">
        <v>13</v>
      </c>
      <c r="D8" s="7">
        <v>430.69</v>
      </c>
    </row>
    <row r="9" spans="2:4" s="1" customFormat="1" ht="16" x14ac:dyDescent="0.2">
      <c r="B9" s="6" t="s">
        <v>14</v>
      </c>
      <c r="C9" s="1" t="s">
        <v>15</v>
      </c>
      <c r="D9" s="7">
        <v>401.41</v>
      </c>
    </row>
    <row r="10" spans="2:4" s="1" customFormat="1" ht="16" x14ac:dyDescent="0.2">
      <c r="B10" s="6" t="s">
        <v>16</v>
      </c>
      <c r="C10" s="1" t="s">
        <v>17</v>
      </c>
      <c r="D10" s="7">
        <v>6506</v>
      </c>
    </row>
    <row r="11" spans="2:4" s="1" customFormat="1" ht="16" x14ac:dyDescent="0.2">
      <c r="B11" s="6" t="s">
        <v>18</v>
      </c>
      <c r="C11" s="1" t="s">
        <v>19</v>
      </c>
      <c r="D11" s="7">
        <f>500+500</f>
        <v>1000</v>
      </c>
    </row>
    <row r="12" spans="2:4" s="1" customFormat="1" ht="16" x14ac:dyDescent="0.2">
      <c r="B12" s="6" t="s">
        <v>20</v>
      </c>
      <c r="C12" s="1" t="s">
        <v>21</v>
      </c>
      <c r="D12" s="7">
        <f>6851.9+584.6+5743.35+158.65+110</f>
        <v>13448.5</v>
      </c>
    </row>
    <row r="13" spans="2:4" s="1" customFormat="1" ht="16" x14ac:dyDescent="0.2">
      <c r="B13" s="6" t="s">
        <v>22</v>
      </c>
      <c r="C13" s="1" t="s">
        <v>23</v>
      </c>
      <c r="D13" s="7">
        <v>6000</v>
      </c>
    </row>
    <row r="14" spans="2:4" s="1" customFormat="1" ht="16" x14ac:dyDescent="0.2">
      <c r="B14" s="6" t="s">
        <v>24</v>
      </c>
      <c r="C14" s="1" t="s">
        <v>1</v>
      </c>
      <c r="D14" s="7">
        <v>383.14</v>
      </c>
    </row>
    <row r="15" spans="2:4" s="1" customFormat="1" ht="16" x14ac:dyDescent="0.2">
      <c r="B15" s="6" t="s">
        <v>25</v>
      </c>
      <c r="C15" s="1" t="s">
        <v>26</v>
      </c>
      <c r="D15" s="7">
        <f>51.64+64.44</f>
        <v>116.08</v>
      </c>
    </row>
    <row r="16" spans="2:4" s="1" customFormat="1" ht="16" x14ac:dyDescent="0.2">
      <c r="B16" s="6" t="s">
        <v>27</v>
      </c>
      <c r="C16" s="1" t="s">
        <v>28</v>
      </c>
      <c r="D16" s="7">
        <v>250</v>
      </c>
    </row>
    <row r="17" spans="2:4" s="1" customFormat="1" ht="16" x14ac:dyDescent="0.2">
      <c r="B17" s="6" t="s">
        <v>29</v>
      </c>
      <c r="C17" s="1" t="s">
        <v>30</v>
      </c>
      <c r="D17" s="7">
        <v>1274.5999999999999</v>
      </c>
    </row>
    <row r="18" spans="2:4" s="1" customFormat="1" ht="16" x14ac:dyDescent="0.2">
      <c r="B18" s="6" t="s">
        <v>31</v>
      </c>
      <c r="C18" s="1" t="s">
        <v>32</v>
      </c>
      <c r="D18" s="7">
        <v>398.12</v>
      </c>
    </row>
    <row r="19" spans="2:4" s="1" customFormat="1" ht="16" x14ac:dyDescent="0.2">
      <c r="B19" s="6" t="s">
        <v>33</v>
      </c>
      <c r="C19" s="1" t="s">
        <v>34</v>
      </c>
      <c r="D19" s="7">
        <v>299.58999999999997</v>
      </c>
    </row>
    <row r="20" spans="2:4" s="1" customFormat="1" ht="16" x14ac:dyDescent="0.2">
      <c r="B20" s="6" t="s">
        <v>35</v>
      </c>
      <c r="C20" s="1" t="s">
        <v>7</v>
      </c>
      <c r="D20" s="7">
        <v>48.59</v>
      </c>
    </row>
    <row r="21" spans="2:4" s="1" customFormat="1" ht="16" x14ac:dyDescent="0.2">
      <c r="B21" s="6" t="s">
        <v>36</v>
      </c>
      <c r="C21" s="1" t="s">
        <v>7</v>
      </c>
      <c r="D21" s="7">
        <v>77.97</v>
      </c>
    </row>
    <row r="22" spans="2:4" s="1" customFormat="1" ht="16" x14ac:dyDescent="0.2">
      <c r="B22" s="6" t="s">
        <v>37</v>
      </c>
      <c r="C22" s="1" t="s">
        <v>38</v>
      </c>
      <c r="D22" s="7">
        <v>1495</v>
      </c>
    </row>
    <row r="23" spans="2:4" s="1" customFormat="1" ht="16" x14ac:dyDescent="0.2">
      <c r="B23" s="6" t="s">
        <v>39</v>
      </c>
      <c r="C23" s="1" t="s">
        <v>40</v>
      </c>
      <c r="D23" s="7">
        <v>6145</v>
      </c>
    </row>
    <row r="24" spans="2:4" s="2" customFormat="1" ht="16" x14ac:dyDescent="0.2">
      <c r="B24" s="2" t="s">
        <v>41</v>
      </c>
      <c r="C24" s="2" t="s">
        <v>42</v>
      </c>
      <c r="D24" s="7">
        <v>15.8</v>
      </c>
    </row>
    <row r="25" spans="2:4" s="2" customFormat="1" ht="16" x14ac:dyDescent="0.2">
      <c r="B25" s="2" t="s">
        <v>43</v>
      </c>
      <c r="C25" s="2" t="s">
        <v>44</v>
      </c>
      <c r="D25" s="7">
        <v>1200</v>
      </c>
    </row>
    <row r="26" spans="2:4" s="2" customFormat="1" ht="16" x14ac:dyDescent="0.2">
      <c r="B26" s="2" t="s">
        <v>45</v>
      </c>
      <c r="C26" s="2" t="s">
        <v>46</v>
      </c>
      <c r="D26" s="7">
        <v>522.6</v>
      </c>
    </row>
    <row r="27" spans="2:4" s="2" customFormat="1" ht="16" x14ac:dyDescent="0.2">
      <c r="B27" s="2" t="s">
        <v>47</v>
      </c>
      <c r="C27" s="2" t="s">
        <v>48</v>
      </c>
      <c r="D27" s="7">
        <v>400</v>
      </c>
    </row>
    <row r="28" spans="2:4" s="2" customFormat="1" ht="16" x14ac:dyDescent="0.2">
      <c r="B28" s="2" t="s">
        <v>49</v>
      </c>
      <c r="C28" s="2" t="s">
        <v>50</v>
      </c>
      <c r="D28" s="7">
        <v>72</v>
      </c>
    </row>
    <row r="29" spans="2:4" s="2" customFormat="1" ht="16" x14ac:dyDescent="0.2">
      <c r="B29" s="2" t="s">
        <v>49</v>
      </c>
      <c r="C29" s="2" t="s">
        <v>51</v>
      </c>
      <c r="D29" s="7">
        <v>240</v>
      </c>
    </row>
    <row r="30" spans="2:4" s="2" customFormat="1" ht="16" x14ac:dyDescent="0.2">
      <c r="B30" s="2" t="s">
        <v>52</v>
      </c>
      <c r="C30" s="2" t="s">
        <v>42</v>
      </c>
      <c r="D30" s="7">
        <v>295.58999999999997</v>
      </c>
    </row>
    <row r="31" spans="2:4" s="2" customFormat="1" ht="16" x14ac:dyDescent="0.2">
      <c r="B31" s="2" t="s">
        <v>53</v>
      </c>
      <c r="C31" s="2" t="s">
        <v>54</v>
      </c>
      <c r="D31" s="7">
        <v>500</v>
      </c>
    </row>
    <row r="32" spans="2:4" s="2" customFormat="1" ht="16" x14ac:dyDescent="0.2">
      <c r="B32" s="2" t="s">
        <v>55</v>
      </c>
      <c r="C32" s="2" t="s">
        <v>56</v>
      </c>
      <c r="D32" s="7">
        <v>395.5</v>
      </c>
    </row>
    <row r="33" spans="2:4" s="2" customFormat="1" ht="16" x14ac:dyDescent="0.2">
      <c r="B33" s="2" t="s">
        <v>57</v>
      </c>
      <c r="C33" s="2" t="s">
        <v>58</v>
      </c>
      <c r="D33" s="7">
        <v>300</v>
      </c>
    </row>
    <row r="34" spans="2:4" s="2" customFormat="1" ht="16" x14ac:dyDescent="0.2">
      <c r="B34" s="2" t="s">
        <v>59</v>
      </c>
      <c r="C34" s="2" t="s">
        <v>60</v>
      </c>
      <c r="D34" s="7">
        <v>45</v>
      </c>
    </row>
    <row r="35" spans="2:4" s="2" customFormat="1" ht="16" x14ac:dyDescent="0.2">
      <c r="B35" s="2" t="s">
        <v>61</v>
      </c>
      <c r="C35" s="2" t="s">
        <v>62</v>
      </c>
      <c r="D35" s="7">
        <f>199.9+207.98</f>
        <v>407.88</v>
      </c>
    </row>
    <row r="36" spans="2:4" s="2" customFormat="1" ht="16" x14ac:dyDescent="0.2">
      <c r="B36" s="2" t="s">
        <v>63</v>
      </c>
      <c r="C36" s="2" t="s">
        <v>64</v>
      </c>
      <c r="D36" s="7">
        <v>850</v>
      </c>
    </row>
    <row r="37" spans="2:4" s="2" customFormat="1" ht="16" x14ac:dyDescent="0.2">
      <c r="B37" s="2" t="s">
        <v>65</v>
      </c>
      <c r="C37" s="2" t="s">
        <v>30</v>
      </c>
      <c r="D37" s="7">
        <v>25.98</v>
      </c>
    </row>
    <row r="38" spans="2:4" s="2" customFormat="1" ht="16" x14ac:dyDescent="0.2">
      <c r="B38" s="2" t="s">
        <v>66</v>
      </c>
      <c r="C38" s="2" t="s">
        <v>67</v>
      </c>
      <c r="D38" s="7">
        <v>219.59</v>
      </c>
    </row>
    <row r="39" spans="2:4" s="2" customFormat="1" ht="16" x14ac:dyDescent="0.2">
      <c r="B39" s="2" t="s">
        <v>68</v>
      </c>
      <c r="C39" s="2" t="s">
        <v>69</v>
      </c>
      <c r="D39" s="7">
        <v>2721.18</v>
      </c>
    </row>
    <row r="40" spans="2:4" s="2" customFormat="1" ht="16" x14ac:dyDescent="0.2">
      <c r="B40" s="2" t="s">
        <v>70</v>
      </c>
      <c r="C40" s="2" t="s">
        <v>71</v>
      </c>
      <c r="D40" s="7">
        <v>1800</v>
      </c>
    </row>
    <row r="41" spans="2:4" s="2" customFormat="1" ht="16" x14ac:dyDescent="0.2">
      <c r="B41" s="2" t="s">
        <v>72</v>
      </c>
      <c r="C41" s="2" t="s">
        <v>73</v>
      </c>
      <c r="D41" s="7">
        <v>76</v>
      </c>
    </row>
    <row r="42" spans="2:4" s="2" customFormat="1" ht="16" x14ac:dyDescent="0.2">
      <c r="B42" s="2" t="s">
        <v>74</v>
      </c>
      <c r="C42" s="2" t="s">
        <v>75</v>
      </c>
      <c r="D42" s="7">
        <v>718.96</v>
      </c>
    </row>
    <row r="43" spans="2:4" s="2" customFormat="1" ht="16" x14ac:dyDescent="0.2">
      <c r="B43" s="2" t="s">
        <v>76</v>
      </c>
      <c r="C43" s="2" t="s">
        <v>77</v>
      </c>
      <c r="D43" s="7">
        <v>500</v>
      </c>
    </row>
    <row r="44" spans="2:4" s="2" customFormat="1" ht="16" x14ac:dyDescent="0.2">
      <c r="B44" s="2" t="s">
        <v>78</v>
      </c>
      <c r="C44" s="2" t="s">
        <v>79</v>
      </c>
      <c r="D44" s="7">
        <v>2160.02</v>
      </c>
    </row>
    <row r="45" spans="2:4" s="2" customFormat="1" ht="16" x14ac:dyDescent="0.2">
      <c r="B45" s="2" t="s">
        <v>80</v>
      </c>
      <c r="C45" s="2" t="s">
        <v>81</v>
      </c>
      <c r="D45" s="7">
        <v>125</v>
      </c>
    </row>
    <row r="46" spans="2:4" s="2" customFormat="1" ht="16" x14ac:dyDescent="0.2">
      <c r="B46" s="2" t="s">
        <v>82</v>
      </c>
      <c r="C46" s="2" t="s">
        <v>83</v>
      </c>
      <c r="D46" s="7">
        <v>36.36</v>
      </c>
    </row>
    <row r="47" spans="2:4" s="2" customFormat="1" ht="16" x14ac:dyDescent="0.2">
      <c r="B47" s="2" t="s">
        <v>84</v>
      </c>
      <c r="C47" s="2" t="s">
        <v>15</v>
      </c>
      <c r="D47" s="7">
        <v>335</v>
      </c>
    </row>
    <row r="48" spans="2:4" s="2" customFormat="1" ht="15.75" customHeight="1" x14ac:dyDescent="0.2">
      <c r="B48" s="2" t="s">
        <v>85</v>
      </c>
      <c r="C48" s="2" t="s">
        <v>86</v>
      </c>
      <c r="D48" s="7">
        <f>23+23</f>
        <v>46</v>
      </c>
    </row>
    <row r="49" spans="2:4" s="2" customFormat="1" ht="15.75" customHeight="1" x14ac:dyDescent="0.2">
      <c r="B49" s="2" t="s">
        <v>87</v>
      </c>
      <c r="C49" s="2" t="s">
        <v>42</v>
      </c>
      <c r="D49" s="7">
        <v>52.05</v>
      </c>
    </row>
    <row r="50" spans="2:4" s="2" customFormat="1" ht="15.75" customHeight="1" x14ac:dyDescent="0.2">
      <c r="B50" s="2" t="s">
        <v>88</v>
      </c>
      <c r="C50" s="2" t="s">
        <v>5</v>
      </c>
      <c r="D50" s="7">
        <v>519.79999999999995</v>
      </c>
    </row>
    <row r="51" spans="2:4" s="1" customFormat="1" ht="16" x14ac:dyDescent="0.2">
      <c r="B51" s="1" t="s">
        <v>89</v>
      </c>
      <c r="C51" s="2" t="s">
        <v>90</v>
      </c>
      <c r="D51" s="7">
        <f>216.16+2989.08</f>
        <v>3205.24</v>
      </c>
    </row>
    <row r="52" spans="2:4" s="1" customFormat="1" ht="16" x14ac:dyDescent="0.2">
      <c r="B52" s="1" t="s">
        <v>91</v>
      </c>
      <c r="C52" s="2" t="s">
        <v>92</v>
      </c>
      <c r="D52" s="7">
        <v>6000</v>
      </c>
    </row>
    <row r="53" spans="2:4" ht="16" x14ac:dyDescent="0.2">
      <c r="C53" s="3" t="s">
        <v>93</v>
      </c>
      <c r="D53" s="7">
        <f>SUM(D2:D52)</f>
        <v>64771.049999999988</v>
      </c>
    </row>
    <row r="56" spans="2:4" ht="16" x14ac:dyDescent="0.2">
      <c r="B56" s="1"/>
      <c r="C56" s="1"/>
    </row>
    <row r="65" spans="2:3" ht="16" x14ac:dyDescent="0.2">
      <c r="B65" s="5"/>
      <c r="C65" s="5"/>
    </row>
    <row r="67" spans="2:3" ht="16" x14ac:dyDescent="0.2">
      <c r="B67" s="5"/>
      <c r="C67" s="5"/>
    </row>
    <row r="68" spans="2:3" ht="16" x14ac:dyDescent="0.2">
      <c r="B68" s="5"/>
      <c r="C68" s="5"/>
    </row>
  </sheetData>
  <phoneticPr fontId="0" type="noConversion"/>
  <printOptions headings="1" gridLines="1"/>
  <pageMargins left="0.75" right="0.75" top="0.5" bottom="0.5" header="0.5" footer="0.5"/>
  <pageSetup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C8F42BECB64E4BA295F79EB3A1C68C" ma:contentTypeVersion="1" ma:contentTypeDescription="Create a new document." ma:contentTypeScope="" ma:versionID="9a3192c5f4d0f565829c4eef50fdc1bd">
  <xsd:schema xmlns:xsd="http://www.w3.org/2001/XMLSchema" xmlns:xs="http://www.w3.org/2001/XMLSchema" xmlns:p="http://schemas.microsoft.com/office/2006/metadata/properties" xmlns:ns3="b992e991-d5c5-4162-ac1c-c5ba9cc60277" targetNamespace="http://schemas.microsoft.com/office/2006/metadata/properties" ma:root="true" ma:fieldsID="d03b4fca64d0ce49275c163537bc0de3" ns3:_="">
    <xsd:import namespace="b992e991-d5c5-4162-ac1c-c5ba9cc60277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2e991-d5c5-4162-ac1c-c5ba9cc602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70AAE7-093B-4B7C-9774-2165B2921E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92e991-d5c5-4162-ac1c-c5ba9cc602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067B99-C2E4-459C-A48D-BBC50E0E49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9EFF8C-41C2-41B1-B7A1-D9B8444E820D}">
  <ds:schemaRefs>
    <ds:schemaRef ds:uri="http://purl.org/dc/dcmitype/"/>
    <ds:schemaRef ds:uri="http://purl.org/dc/elements/1.1/"/>
    <ds:schemaRef ds:uri="b992e991-d5c5-4162-ac1c-c5ba9cc60277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Pauline Marker</dc:creator>
  <cp:keywords/>
  <dc:description/>
  <cp:lastModifiedBy>Microsoft Office User</cp:lastModifiedBy>
  <cp:revision/>
  <dcterms:created xsi:type="dcterms:W3CDTF">2017-08-15T15:13:01Z</dcterms:created>
  <dcterms:modified xsi:type="dcterms:W3CDTF">2022-01-17T16:50:37Z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0x01010049C8F42BECB64E4BA295F79EB3A1C68C</vt:lpwstr>
  </property>
</Properties>
</file>